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206E485E-08AC-4C7E-8369-8472BE16E9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4" l="1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12" i="4" l="1"/>
  <c r="Q12" i="4"/>
  <c r="I12" i="4" l="1"/>
  <c r="H12" i="4"/>
  <c r="G12" i="4"/>
  <c r="N4" i="4" l="1"/>
  <c r="Q4" i="4"/>
  <c r="P4" i="4"/>
</calcChain>
</file>

<file path=xl/sharedStrings.xml><?xml version="1.0" encoding="utf-8"?>
<sst xmlns="http://schemas.openxmlformats.org/spreadsheetml/2006/main" count="79" uniqueCount="53">
  <si>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</si>
  <si>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</si>
  <si>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</si>
  <si>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</si>
  <si>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</si>
  <si>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</si>
  <si>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</si>
  <si>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</si>
  <si>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</si>
  <si>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</si>
  <si>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</si>
  <si>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</si>
  <si>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</si>
  <si>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</si>
  <si>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</si>
  <si>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</si>
  <si>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</si>
  <si>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</si>
  <si>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</si>
  <si>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</si>
  <si>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</si>
  <si>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</si>
  <si>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E00010304</t>
  </si>
  <si>
    <t>GESTION Y COBRANZA DEL INGRESO</t>
  </si>
  <si>
    <t>5110</t>
  </si>
  <si>
    <t>BIENES MUEBLES</t>
  </si>
  <si>
    <t>COMERCIALIZACION</t>
  </si>
  <si>
    <t>31120M09A050000</t>
  </si>
  <si>
    <t>E00010306</t>
  </si>
  <si>
    <t>DIFUSION DE LA OPERATIVIDAD DEL SISTEMA</t>
  </si>
  <si>
    <t>5230</t>
  </si>
  <si>
    <t>COMUNICACION SOCIAL</t>
  </si>
  <si>
    <t>31120M09A080000</t>
  </si>
  <si>
    <t>E000103</t>
  </si>
  <si>
    <t>OPERATIVIDAD DEL SISTEMA HIDRAULICO MEJORADA</t>
  </si>
  <si>
    <t>5410</t>
  </si>
  <si>
    <t>OPERACION Y MTTO AGUA POTABLE</t>
  </si>
  <si>
    <t>31120M09A010100</t>
  </si>
  <si>
    <t>OPERACION Y MTTO ALCANTARILLADO</t>
  </si>
  <si>
    <t>31120M09A010200</t>
  </si>
  <si>
    <t>5690</t>
  </si>
  <si>
    <t>K0001</t>
  </si>
  <si>
    <t>RED DE AGUA</t>
  </si>
  <si>
    <t>6130</t>
  </si>
  <si>
    <t>OBRA</t>
  </si>
  <si>
    <t>INGENIERIA Y PLANEACION</t>
  </si>
  <si>
    <t>31120M09A090000</t>
  </si>
  <si>
    <t>K0003</t>
  </si>
  <si>
    <t>OBRAS PRODDER</t>
  </si>
  <si>
    <t>K0002</t>
  </si>
  <si>
    <t>RED ALCANTARILLADO</t>
  </si>
  <si>
    <t>6160</t>
  </si>
  <si>
    <t>Junta Municipal de Agua Potable y Alcantarillado de Cortázar, Gto.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</si>
</sst>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E1" workbookViewId="0">
      <selection activeCell="F15" sqref="F15"/>
    </sheetView>
  </sheetViews>
  <sheetFormatPr baseColWidth="10" defaultRowHeight="14.4" x14ac:dyDescent="0.3"/>
  <cols>
    <col min="1" max="1" width="21.109375" customWidth="1"/>
    <col min="2" max="2" width="69.44140625" customWidth="1"/>
    <col min="3" max="3" width="12.6640625" customWidth="1"/>
    <col min="4" max="4" width="35.33203125" customWidth="1"/>
    <col min="5" max="5" width="24.88671875" customWidth="1"/>
    <col min="6" max="6" width="48.33203125" customWidth="1"/>
    <col min="7" max="7" width="17.88671875" customWidth="1"/>
    <col min="8" max="8" width="18.6640625" customWidth="1"/>
    <col min="9" max="9" width="16.6640625" customWidth="1"/>
    <col min="10" max="11" width="11.33203125" customWidth="1"/>
    <col min="14" max="14" width="10.6640625" customWidth="1"/>
  </cols>
  <sheetData>
    <row r="1" spans="1:17" ht="46.95" customHeight="1" x14ac:dyDescent="0.3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3">
      <c r="A2" s="2"/>
      <c r="B2" s="2"/>
      <c r="C2" s="2"/>
      <c r="D2" s="2"/>
      <c r="E2" s="2"/>
      <c r="F2" s="2"/>
      <c r="G2" s="13" t="s">
        <v>0</v>
      </c>
      <c r="H2" s="14"/>
      <c r="I2" s="15"/>
      <c r="J2" s="13" t="s">
        <v>1</v>
      </c>
      <c r="K2" s="14"/>
      <c r="L2" s="14"/>
      <c r="M2" s="15"/>
      <c r="N2" s="16" t="s">
        <v>2</v>
      </c>
      <c r="O2" s="17"/>
      <c r="P2" s="18" t="s">
        <v>3</v>
      </c>
      <c r="Q2" s="19"/>
    </row>
    <row r="3" spans="1:17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3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20">
        <v>0</v>
      </c>
      <c r="H4" s="20">
        <v>15716.25</v>
      </c>
      <c r="I4" s="20">
        <v>15716.25</v>
      </c>
      <c r="J4" s="5">
        <v>0</v>
      </c>
      <c r="K4" s="5">
        <v>1</v>
      </c>
      <c r="L4" s="5">
        <v>1</v>
      </c>
      <c r="M4" s="8" t="s">
        <v>17</v>
      </c>
      <c r="N4" s="7">
        <f t="shared" ref="N4:N11" si="0">IF(G4&gt;0,I4/G4,0)</f>
        <v>0</v>
      </c>
      <c r="O4" s="7">
        <f t="shared" ref="O4:O11" si="1">IF(H4&gt;0,I4/H4,0)</f>
        <v>1</v>
      </c>
      <c r="P4" s="6">
        <f t="shared" ref="P4:P11" si="2">IF(J4=0,0,L4/J4)</f>
        <v>0</v>
      </c>
      <c r="Q4" s="6">
        <f t="shared" ref="Q4:Q11" si="3">IF(L4=0,0,L4/K4)</f>
        <v>1</v>
      </c>
    </row>
    <row r="5" spans="1:17" x14ac:dyDescent="0.3">
      <c r="A5" s="10" t="s">
        <v>28</v>
      </c>
      <c r="B5" s="10" t="s">
        <v>29</v>
      </c>
      <c r="C5" s="10" t="s">
        <v>30</v>
      </c>
      <c r="D5" s="10" t="s">
        <v>25</v>
      </c>
      <c r="E5" s="10" t="s">
        <v>32</v>
      </c>
      <c r="F5" s="10" t="s">
        <v>31</v>
      </c>
      <c r="G5" s="20">
        <v>0</v>
      </c>
      <c r="H5" s="20">
        <v>12499.14</v>
      </c>
      <c r="I5" s="20">
        <v>12499.14</v>
      </c>
      <c r="J5" s="5">
        <v>0</v>
      </c>
      <c r="K5" s="5">
        <v>1</v>
      </c>
      <c r="L5" s="5">
        <v>1</v>
      </c>
      <c r="M5" s="8" t="s">
        <v>17</v>
      </c>
      <c r="N5" s="7">
        <f t="shared" si="0"/>
        <v>0</v>
      </c>
      <c r="O5" s="7">
        <f t="shared" si="1"/>
        <v>1</v>
      </c>
      <c r="P5" s="6">
        <f t="shared" si="2"/>
        <v>0</v>
      </c>
      <c r="Q5" s="6">
        <f t="shared" si="3"/>
        <v>1</v>
      </c>
    </row>
    <row r="6" spans="1:17" x14ac:dyDescent="0.3">
      <c r="A6" s="10" t="s">
        <v>33</v>
      </c>
      <c r="B6" s="10" t="s">
        <v>34</v>
      </c>
      <c r="C6" s="10" t="s">
        <v>35</v>
      </c>
      <c r="D6" s="10" t="s">
        <v>25</v>
      </c>
      <c r="E6" s="10" t="s">
        <v>37</v>
      </c>
      <c r="F6" s="10" t="s">
        <v>36</v>
      </c>
      <c r="G6" s="20">
        <v>400000</v>
      </c>
      <c r="H6" s="20">
        <v>0</v>
      </c>
      <c r="I6" s="20">
        <v>0</v>
      </c>
      <c r="J6" s="5">
        <v>1</v>
      </c>
      <c r="K6" s="5">
        <v>0</v>
      </c>
      <c r="L6" s="5">
        <v>0</v>
      </c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3">
      <c r="A7" s="10" t="s">
        <v>33</v>
      </c>
      <c r="B7" s="10" t="s">
        <v>34</v>
      </c>
      <c r="C7" s="10" t="s">
        <v>35</v>
      </c>
      <c r="D7" s="10" t="s">
        <v>25</v>
      </c>
      <c r="E7" s="10" t="s">
        <v>39</v>
      </c>
      <c r="F7" s="10" t="s">
        <v>38</v>
      </c>
      <c r="G7" s="20">
        <v>400000</v>
      </c>
      <c r="H7" s="20">
        <v>0</v>
      </c>
      <c r="I7" s="20">
        <v>0</v>
      </c>
      <c r="J7" s="5">
        <v>1</v>
      </c>
      <c r="K7" s="5">
        <v>0</v>
      </c>
      <c r="L7" s="5">
        <v>0</v>
      </c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3">
      <c r="A8" s="10" t="s">
        <v>33</v>
      </c>
      <c r="B8" s="10" t="s">
        <v>34</v>
      </c>
      <c r="C8" s="10" t="s">
        <v>40</v>
      </c>
      <c r="D8" s="10" t="s">
        <v>25</v>
      </c>
      <c r="E8" s="10" t="s">
        <v>37</v>
      </c>
      <c r="F8" s="10" t="s">
        <v>36</v>
      </c>
      <c r="G8" s="20">
        <v>0</v>
      </c>
      <c r="H8" s="20">
        <v>795911.64</v>
      </c>
      <c r="I8" s="20">
        <v>795911.64</v>
      </c>
      <c r="J8" s="5">
        <v>0</v>
      </c>
      <c r="K8" s="5">
        <v>7</v>
      </c>
      <c r="L8" s="5">
        <v>7</v>
      </c>
      <c r="M8" s="8" t="s">
        <v>17</v>
      </c>
      <c r="N8" s="7">
        <f t="shared" si="0"/>
        <v>0</v>
      </c>
      <c r="O8" s="7">
        <f t="shared" si="1"/>
        <v>1</v>
      </c>
      <c r="P8" s="6">
        <f t="shared" si="2"/>
        <v>0</v>
      </c>
      <c r="Q8" s="6">
        <f t="shared" si="3"/>
        <v>1</v>
      </c>
    </row>
    <row r="9" spans="1:17" x14ac:dyDescent="0.3">
      <c r="A9" s="10" t="s">
        <v>41</v>
      </c>
      <c r="B9" s="10" t="s">
        <v>42</v>
      </c>
      <c r="C9" s="10" t="s">
        <v>43</v>
      </c>
      <c r="D9" s="10" t="s">
        <v>44</v>
      </c>
      <c r="E9" s="10" t="s">
        <v>46</v>
      </c>
      <c r="F9" s="10" t="s">
        <v>45</v>
      </c>
      <c r="G9" s="20">
        <v>8330451.25</v>
      </c>
      <c r="H9" s="20">
        <v>3818995.33</v>
      </c>
      <c r="I9" s="20">
        <v>875601.82</v>
      </c>
      <c r="J9" s="5">
        <v>4</v>
      </c>
      <c r="K9" s="5">
        <v>4</v>
      </c>
      <c r="L9" s="5">
        <v>2</v>
      </c>
      <c r="M9" s="8" t="s">
        <v>17</v>
      </c>
      <c r="N9" s="7">
        <f t="shared" si="0"/>
        <v>0.10510857019900331</v>
      </c>
      <c r="O9" s="7">
        <f t="shared" si="1"/>
        <v>0.22927543616556345</v>
      </c>
      <c r="P9" s="6">
        <f t="shared" si="2"/>
        <v>0.5</v>
      </c>
      <c r="Q9" s="6">
        <f t="shared" si="3"/>
        <v>0.5</v>
      </c>
    </row>
    <row r="10" spans="1:17" x14ac:dyDescent="0.3">
      <c r="A10" s="10" t="s">
        <v>47</v>
      </c>
      <c r="B10" s="10" t="s">
        <v>48</v>
      </c>
      <c r="C10" s="10" t="s">
        <v>43</v>
      </c>
      <c r="D10" s="10" t="s">
        <v>44</v>
      </c>
      <c r="E10" s="10" t="s">
        <v>46</v>
      </c>
      <c r="F10" s="10" t="s">
        <v>45</v>
      </c>
      <c r="G10" s="20">
        <v>2956000</v>
      </c>
      <c r="H10" s="20">
        <v>2956000</v>
      </c>
      <c r="I10" s="20">
        <v>1011751.63</v>
      </c>
      <c r="J10" s="5">
        <v>2</v>
      </c>
      <c r="K10" s="5">
        <v>2</v>
      </c>
      <c r="L10" s="5">
        <v>1</v>
      </c>
      <c r="M10" s="8" t="s">
        <v>17</v>
      </c>
      <c r="N10" s="7">
        <f t="shared" si="0"/>
        <v>0.3422705108254398</v>
      </c>
      <c r="O10" s="7">
        <f t="shared" si="1"/>
        <v>0.3422705108254398</v>
      </c>
      <c r="P10" s="6">
        <f t="shared" si="2"/>
        <v>0.5</v>
      </c>
      <c r="Q10" s="6">
        <f t="shared" si="3"/>
        <v>0.5</v>
      </c>
    </row>
    <row r="11" spans="1:17" x14ac:dyDescent="0.3">
      <c r="A11" s="10" t="s">
        <v>49</v>
      </c>
      <c r="B11" s="10" t="s">
        <v>50</v>
      </c>
      <c r="C11" s="10" t="s">
        <v>51</v>
      </c>
      <c r="D11" s="10" t="s">
        <v>44</v>
      </c>
      <c r="E11" s="10" t="s">
        <v>46</v>
      </c>
      <c r="F11" s="10" t="s">
        <v>45</v>
      </c>
      <c r="G11" s="20">
        <v>3287119.25</v>
      </c>
      <c r="H11" s="20">
        <v>1956619.25</v>
      </c>
      <c r="I11" s="20">
        <v>1765118.52</v>
      </c>
      <c r="J11" s="5">
        <v>2</v>
      </c>
      <c r="K11" s="5">
        <v>2</v>
      </c>
      <c r="L11" s="5">
        <v>1</v>
      </c>
      <c r="M11" s="8" t="s">
        <v>17</v>
      </c>
      <c r="N11" s="7">
        <f t="shared" si="0"/>
        <v>0.53698037270780485</v>
      </c>
      <c r="O11" s="7">
        <f t="shared" si="1"/>
        <v>0.90212672700628904</v>
      </c>
      <c r="P11" s="6">
        <f t="shared" si="2"/>
        <v>0.5</v>
      </c>
      <c r="Q11" s="6">
        <f t="shared" si="3"/>
        <v>0.5</v>
      </c>
    </row>
    <row r="12" spans="1:17" x14ac:dyDescent="0.3">
      <c r="G12" s="21">
        <f>SUM(G4:G11)</f>
        <v>15373570.5</v>
      </c>
      <c r="H12" s="21">
        <f>SUM(H4:H11)</f>
        <v>9555741.6099999994</v>
      </c>
      <c r="I12" s="21">
        <f>SUM(I4:I11)</f>
        <v>4476599</v>
      </c>
      <c r="P12" s="11">
        <f t="shared" ref="P12" si="4">IF(J12=0,0,L12/J12)</f>
        <v>0</v>
      </c>
      <c r="Q12" s="11">
        <f t="shared" ref="Q12" si="5">IF(L12=0,0,L12/K12)</f>
        <v>0</v>
      </c>
    </row>
    <row r="13" spans="1:17" x14ac:dyDescent="0.3">
      <c r="A13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Timbrado</cp:lastModifiedBy>
  <dcterms:created xsi:type="dcterms:W3CDTF">2023-06-21T19:35:53Z</dcterms:created>
  <dcterms:modified xsi:type="dcterms:W3CDTF">2026-10-26T17:19:25Z</dcterms:modified>
</cp:coreProperties>
</file>